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2021\rozpočet a rozbory\"/>
    </mc:Choice>
  </mc:AlternateContent>
  <xr:revisionPtr revIDLastSave="0" documentId="8_{6A40D98D-4259-4034-862A-4967D261DA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1" l="1"/>
  <c r="I16" i="1"/>
  <c r="I14" i="1"/>
  <c r="I12" i="1"/>
  <c r="G24" i="1" l="1"/>
  <c r="G32" i="1" l="1"/>
  <c r="L14" i="1" l="1"/>
  <c r="L12" i="1"/>
  <c r="K14" i="1"/>
  <c r="K16" i="1"/>
  <c r="M16" i="1" s="1"/>
  <c r="K12" i="1"/>
  <c r="E14" i="1"/>
  <c r="E16" i="1"/>
  <c r="E12" i="1"/>
  <c r="M12" i="1" l="1"/>
  <c r="M14" i="1"/>
</calcChain>
</file>

<file path=xl/sharedStrings.xml><?xml version="1.0" encoding="utf-8"?>
<sst xmlns="http://schemas.openxmlformats.org/spreadsheetml/2006/main" count="46" uniqueCount="33">
  <si>
    <t>IČ</t>
  </si>
  <si>
    <t xml:space="preserve">Název organizace </t>
  </si>
  <si>
    <t>Výnosy</t>
  </si>
  <si>
    <t>Náklady</t>
  </si>
  <si>
    <t>Výsledek</t>
  </si>
  <si>
    <t>hospodaření</t>
  </si>
  <si>
    <t>ROK</t>
  </si>
  <si>
    <t>DOPLŇKOVA ČINNOST</t>
  </si>
  <si>
    <t>C E L K E M</t>
  </si>
  <si>
    <t xml:space="preserve">                 HLAVNÍ ČINNOST</t>
  </si>
  <si>
    <t>NOVOMĚSTSKÁ RADNICE</t>
  </si>
  <si>
    <t>Příloha č. 1</t>
  </si>
  <si>
    <t>tis. Kč</t>
  </si>
  <si>
    <t>Příloha č. 2</t>
  </si>
  <si>
    <t>příspěvek zřizovatele - provozní</t>
  </si>
  <si>
    <t>příspěvek zřizovatele - účelový (s vyúčtováním)</t>
  </si>
  <si>
    <t>provozní dotace z jiných zdrojů</t>
  </si>
  <si>
    <t>zúčtování 403 do výnosů</t>
  </si>
  <si>
    <t xml:space="preserve">zapojení fondů do výnosů </t>
  </si>
  <si>
    <t>ostatní výnosy</t>
  </si>
  <si>
    <t>VÝNOSY CELKEM</t>
  </si>
  <si>
    <t>NÁKLADY CELKEM</t>
  </si>
  <si>
    <t>osobní (mzdové) náklady</t>
  </si>
  <si>
    <t>provoz a údržba</t>
  </si>
  <si>
    <t>energie</t>
  </si>
  <si>
    <t>ostatní náklady</t>
  </si>
  <si>
    <t>Hlavní činnost</t>
  </si>
  <si>
    <t>tis.Kč</t>
  </si>
  <si>
    <t>521,524,525,527,528</t>
  </si>
  <si>
    <t>501,511,518,551,558</t>
  </si>
  <si>
    <t>512,513,549</t>
  </si>
  <si>
    <t>648  0890</t>
  </si>
  <si>
    <t>účet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</si>
</sst>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9" x14ac:knownFonts="1">
    <font>
      <sz val="9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1" xfId="1" applyFont="1" applyBorder="1" applyAlignment="1">
      <alignment horizontal="center"/>
    </xf>
    <xf numFmtId="164" fontId="1" fillId="0" borderId="1" xfId="1" applyFont="1" applyBorder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164" fontId="6" fillId="0" borderId="0" xfId="1" applyFont="1"/>
    <xf numFmtId="164" fontId="6" fillId="0" borderId="0" xfId="0" applyNumberFormat="1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0" fontId="5" fillId="0" borderId="5" xfId="0" applyFont="1" applyBorder="1"/>
    <xf numFmtId="0" fontId="6" fillId="0" borderId="7" xfId="0" applyFont="1" applyBorder="1"/>
    <xf numFmtId="0" fontId="8" fillId="0" borderId="0" xfId="0" applyFont="1"/>
    <xf numFmtId="164" fontId="4" fillId="0" borderId="1" xfId="1" applyFont="1" applyBorder="1" applyAlignment="1">
      <alignment horizontal="center"/>
    </xf>
    <xf numFmtId="164" fontId="6" fillId="0" borderId="3" xfId="1" applyFont="1" applyBorder="1"/>
    <xf numFmtId="164" fontId="6" fillId="0" borderId="4" xfId="1" applyFont="1" applyBorder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38"/>
  <sheetViews>
    <sheetView tabSelected="1" zoomScale="120" zoomScaleNormal="120" workbookViewId="0">
      <selection activeCell="I16" sqref="I16"/>
    </sheetView>
  </sheetViews>
  <sheetFormatPr defaultRowHeight="12" x14ac:dyDescent="0.2"/>
  <cols>
    <col min="1" max="1" width="6.1640625" customWidth="1"/>
    <col min="2" max="2" width="10.6640625" customWidth="1"/>
    <col min="3" max="3" width="17.33203125" customWidth="1"/>
    <col min="4" max="4" width="13.1640625" customWidth="1"/>
    <col min="5" max="5" width="19.5" customWidth="1"/>
    <col min="6" max="6" width="0.33203125" customWidth="1"/>
    <col min="7" max="7" width="16.5" customWidth="1"/>
    <col min="8" max="8" width="13.5" customWidth="1"/>
    <col min="9" max="9" width="15.33203125" customWidth="1"/>
    <col min="10" max="10" width="0.33203125" customWidth="1"/>
    <col min="11" max="11" width="16.33203125" customWidth="1"/>
    <col min="12" max="12" width="15.5" customWidth="1"/>
    <col min="13" max="13" width="16.6640625" customWidth="1"/>
  </cols>
  <sheetData>
    <row r="1" spans="2:16" ht="15" x14ac:dyDescent="0.25">
      <c r="B1" s="27" t="s">
        <v>11</v>
      </c>
    </row>
    <row r="3" spans="2:16" x14ac:dyDescent="0.2">
      <c r="B3" s="4" t="s">
        <v>1</v>
      </c>
      <c r="C3" s="4"/>
      <c r="D3" s="4" t="s">
        <v>10</v>
      </c>
      <c r="E3" s="4"/>
      <c r="F3" s="4"/>
      <c r="G3" s="4"/>
      <c r="H3" s="4"/>
      <c r="I3" s="4"/>
      <c r="J3" s="4"/>
      <c r="K3" s="4"/>
      <c r="L3" s="4"/>
      <c r="M3" s="4"/>
      <c r="N3" s="1"/>
      <c r="O3" s="1"/>
      <c r="P3" s="1"/>
    </row>
    <row r="4" spans="2:16" x14ac:dyDescent="0.2">
      <c r="B4" s="4" t="s">
        <v>0</v>
      </c>
      <c r="C4" s="4"/>
      <c r="D4" s="4">
        <v>75092972</v>
      </c>
      <c r="E4" s="4"/>
      <c r="F4" s="4"/>
      <c r="G4" s="4"/>
      <c r="H4" s="4"/>
      <c r="I4" s="4"/>
      <c r="J4" s="4"/>
      <c r="K4" s="4"/>
      <c r="L4" s="4"/>
      <c r="M4" s="4"/>
      <c r="N4" s="1"/>
      <c r="O4" s="1"/>
      <c r="P4" s="1"/>
    </row>
    <row r="5" spans="2:16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"/>
      <c r="O5" s="1"/>
      <c r="P5" s="1"/>
    </row>
    <row r="6" spans="2:16" x14ac:dyDescent="0.2">
      <c r="B6" s="5"/>
      <c r="C6" s="6"/>
      <c r="D6" s="6" t="s">
        <v>9</v>
      </c>
      <c r="E6" s="7"/>
      <c r="F6" s="4"/>
      <c r="G6" s="8"/>
      <c r="H6" s="8" t="s">
        <v>7</v>
      </c>
      <c r="I6" s="8"/>
      <c r="J6" s="4"/>
      <c r="K6" s="8"/>
      <c r="L6" s="8" t="s">
        <v>8</v>
      </c>
      <c r="M6" s="9"/>
      <c r="N6" s="1"/>
      <c r="O6" s="1"/>
      <c r="P6" s="1"/>
    </row>
    <row r="7" spans="2:16" x14ac:dyDescent="0.2">
      <c r="B7" s="10"/>
      <c r="C7" s="11"/>
      <c r="D7" s="11"/>
      <c r="E7" s="11"/>
      <c r="F7" s="4"/>
      <c r="G7" s="11"/>
      <c r="H7" s="11"/>
      <c r="I7" s="11"/>
      <c r="J7" s="4"/>
      <c r="K7" s="11"/>
      <c r="L7" s="11"/>
      <c r="M7" s="11"/>
      <c r="N7" s="1"/>
      <c r="O7" s="1"/>
      <c r="P7" s="1"/>
    </row>
    <row r="8" spans="2:16" x14ac:dyDescent="0.2">
      <c r="B8" s="10"/>
      <c r="C8" s="12" t="s">
        <v>3</v>
      </c>
      <c r="D8" s="12" t="s">
        <v>2</v>
      </c>
      <c r="E8" s="12" t="s">
        <v>4</v>
      </c>
      <c r="F8" s="4"/>
      <c r="G8" s="12" t="s">
        <v>3</v>
      </c>
      <c r="H8" s="12" t="s">
        <v>2</v>
      </c>
      <c r="I8" s="12" t="s">
        <v>4</v>
      </c>
      <c r="J8" s="4"/>
      <c r="K8" s="12" t="s">
        <v>3</v>
      </c>
      <c r="L8" s="12" t="s">
        <v>2</v>
      </c>
      <c r="M8" s="12" t="s">
        <v>4</v>
      </c>
      <c r="N8" s="1"/>
      <c r="O8" s="1"/>
      <c r="P8" s="1"/>
    </row>
    <row r="9" spans="2:16" x14ac:dyDescent="0.2">
      <c r="B9" s="10"/>
      <c r="C9" s="13"/>
      <c r="D9" s="13"/>
      <c r="E9" s="13" t="s">
        <v>5</v>
      </c>
      <c r="F9" s="4"/>
      <c r="G9" s="13"/>
      <c r="H9" s="13"/>
      <c r="I9" s="13" t="s">
        <v>5</v>
      </c>
      <c r="J9" s="4"/>
      <c r="K9" s="13"/>
      <c r="L9" s="13"/>
      <c r="M9" s="13" t="s">
        <v>5</v>
      </c>
      <c r="N9" s="1"/>
      <c r="O9" s="1"/>
      <c r="P9" s="1"/>
    </row>
    <row r="10" spans="2:16" x14ac:dyDescent="0.2">
      <c r="B10" s="10" t="s">
        <v>6</v>
      </c>
      <c r="C10" s="3"/>
      <c r="D10" s="3"/>
      <c r="E10" s="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2:16" x14ac:dyDescent="0.2">
      <c r="B11" s="10"/>
      <c r="C11" s="3" t="s">
        <v>12</v>
      </c>
      <c r="D11" s="3"/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x14ac:dyDescent="0.2">
      <c r="B12" s="14">
        <v>2022</v>
      </c>
      <c r="C12" s="15">
        <v>8460</v>
      </c>
      <c r="D12" s="15">
        <v>8460</v>
      </c>
      <c r="E12" s="15">
        <f>SUM(C12-D12)</f>
        <v>0</v>
      </c>
      <c r="F12" s="16"/>
      <c r="G12" s="16">
        <v>2600</v>
      </c>
      <c r="H12" s="16">
        <v>2800</v>
      </c>
      <c r="I12" s="16">
        <f>SUM(H12-G12)</f>
        <v>200</v>
      </c>
      <c r="J12" s="16"/>
      <c r="K12" s="16">
        <f>SUM(C12+G12)</f>
        <v>11060</v>
      </c>
      <c r="L12" s="16">
        <f>SUM(D12+H12)</f>
        <v>11260</v>
      </c>
      <c r="M12" s="16">
        <f>L12-K12</f>
        <v>200</v>
      </c>
      <c r="N12" s="1"/>
      <c r="O12" s="1"/>
      <c r="P12" s="1"/>
    </row>
    <row r="13" spans="2:16" x14ac:dyDescent="0.2">
      <c r="B13" s="14"/>
      <c r="C13" s="15"/>
      <c r="D13" s="15"/>
      <c r="E13" s="15"/>
      <c r="F13" s="16"/>
      <c r="G13" s="16"/>
      <c r="H13" s="16"/>
      <c r="I13" s="16"/>
      <c r="J13" s="16"/>
      <c r="K13" s="16"/>
      <c r="L13" s="16"/>
      <c r="M13" s="16"/>
      <c r="N13" s="1"/>
      <c r="O13" s="1"/>
      <c r="P13" s="1"/>
    </row>
    <row r="14" spans="2:16" x14ac:dyDescent="0.2">
      <c r="B14" s="14">
        <v>2023</v>
      </c>
      <c r="C14" s="15">
        <v>8500</v>
      </c>
      <c r="D14" s="15">
        <v>8500</v>
      </c>
      <c r="E14" s="15">
        <f t="shared" ref="E14:E16" si="0">SUM(C14-D14)</f>
        <v>0</v>
      </c>
      <c r="F14" s="16"/>
      <c r="G14" s="16">
        <v>2800</v>
      </c>
      <c r="H14" s="16">
        <v>3050</v>
      </c>
      <c r="I14" s="16">
        <f>H14-G14</f>
        <v>250</v>
      </c>
      <c r="J14" s="16"/>
      <c r="K14" s="16">
        <f t="shared" ref="K14:K16" si="1">SUM(C14+G14)</f>
        <v>11300</v>
      </c>
      <c r="L14" s="16">
        <f t="shared" ref="L14:L16" si="2">SUM(D14+H14)</f>
        <v>11550</v>
      </c>
      <c r="M14" s="16">
        <f>L14-K14</f>
        <v>250</v>
      </c>
      <c r="N14" s="1"/>
      <c r="O14" s="1"/>
      <c r="P14" s="1"/>
    </row>
    <row r="15" spans="2:16" x14ac:dyDescent="0.2">
      <c r="B15" s="14"/>
      <c r="C15" s="15"/>
      <c r="D15" s="15"/>
      <c r="E15" s="15"/>
      <c r="F15" s="16"/>
      <c r="G15" s="16"/>
      <c r="H15" s="16"/>
      <c r="I15" s="16"/>
      <c r="J15" s="16"/>
      <c r="K15" s="16"/>
      <c r="L15" s="16"/>
      <c r="M15" s="16"/>
      <c r="N15" s="1"/>
      <c r="O15" s="1"/>
      <c r="P15" s="1"/>
    </row>
    <row r="16" spans="2:16" x14ac:dyDescent="0.2">
      <c r="B16" s="14">
        <v>2024</v>
      </c>
      <c r="C16" s="15">
        <v>8500</v>
      </c>
      <c r="D16" s="15">
        <v>8500</v>
      </c>
      <c r="E16" s="15">
        <f t="shared" si="0"/>
        <v>0</v>
      </c>
      <c r="F16" s="16"/>
      <c r="G16" s="16">
        <v>2822</v>
      </c>
      <c r="H16" s="16">
        <v>3090</v>
      </c>
      <c r="I16" s="16">
        <f>H16-G16</f>
        <v>268</v>
      </c>
      <c r="J16" s="16"/>
      <c r="K16" s="16">
        <f t="shared" si="1"/>
        <v>11322</v>
      </c>
      <c r="L16" s="16">
        <f t="shared" si="2"/>
        <v>11590</v>
      </c>
      <c r="M16" s="16">
        <f>L16-K16</f>
        <v>268</v>
      </c>
      <c r="N16" s="1"/>
      <c r="O16" s="1"/>
      <c r="P16" s="1"/>
    </row>
    <row r="17" spans="2:16" x14ac:dyDescent="0.2">
      <c r="B17" s="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2:16" x14ac:dyDescent="0.2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2:16" ht="15" x14ac:dyDescent="0.25">
      <c r="B19" s="27" t="s">
        <v>13</v>
      </c>
    </row>
    <row r="21" spans="2:16" x14ac:dyDescent="0.2">
      <c r="B21" s="4" t="s">
        <v>1</v>
      </c>
      <c r="C21" s="4"/>
      <c r="D21" s="4" t="s">
        <v>10</v>
      </c>
      <c r="E21" s="4"/>
    </row>
    <row r="22" spans="2:16" x14ac:dyDescent="0.2">
      <c r="B22" s="4" t="s">
        <v>0</v>
      </c>
      <c r="C22" s="4"/>
      <c r="D22" s="4">
        <v>75092972</v>
      </c>
      <c r="E22" s="4"/>
    </row>
    <row r="23" spans="2:16" x14ac:dyDescent="0.2">
      <c r="B23" s="10"/>
      <c r="C23" s="4" t="s">
        <v>26</v>
      </c>
      <c r="G23" t="s">
        <v>27</v>
      </c>
    </row>
    <row r="24" spans="2:16" ht="16.5" customHeight="1" x14ac:dyDescent="0.25">
      <c r="B24" s="10" t="s">
        <v>6</v>
      </c>
      <c r="C24" s="25" t="s">
        <v>20</v>
      </c>
      <c r="D24" s="26"/>
      <c r="E24" s="26" t="s">
        <v>32</v>
      </c>
      <c r="F24" s="26"/>
      <c r="G24" s="28">
        <f>G25+G30</f>
        <v>8460</v>
      </c>
      <c r="H24" s="19"/>
      <c r="I24" s="19"/>
    </row>
    <row r="25" spans="2:16" ht="15" customHeight="1" x14ac:dyDescent="0.2">
      <c r="B25" s="14">
        <v>2022</v>
      </c>
      <c r="C25" s="17" t="s">
        <v>14</v>
      </c>
      <c r="D25" s="17"/>
      <c r="E25" s="23">
        <v>672</v>
      </c>
      <c r="F25" s="17"/>
      <c r="G25" s="29">
        <v>5700</v>
      </c>
      <c r="H25" s="17"/>
      <c r="I25" s="17"/>
    </row>
    <row r="26" spans="2:16" ht="12.75" x14ac:dyDescent="0.2">
      <c r="C26" s="17" t="s">
        <v>15</v>
      </c>
      <c r="D26" s="17"/>
      <c r="E26" s="18"/>
      <c r="F26" s="17"/>
      <c r="G26" s="29">
        <v>0</v>
      </c>
      <c r="H26" s="17"/>
      <c r="I26" s="17"/>
    </row>
    <row r="27" spans="2:16" ht="12.75" x14ac:dyDescent="0.2">
      <c r="C27" s="17" t="s">
        <v>16</v>
      </c>
      <c r="D27" s="17"/>
      <c r="E27" s="17"/>
      <c r="F27" s="17"/>
      <c r="G27" s="29">
        <v>0</v>
      </c>
      <c r="H27" s="17"/>
      <c r="I27" s="17"/>
    </row>
    <row r="28" spans="2:16" ht="12.75" x14ac:dyDescent="0.2">
      <c r="C28" s="17" t="s">
        <v>17</v>
      </c>
      <c r="D28" s="17"/>
      <c r="E28" s="17"/>
      <c r="F28" s="17"/>
      <c r="G28" s="29">
        <v>0</v>
      </c>
      <c r="H28" s="17"/>
      <c r="I28" s="17"/>
    </row>
    <row r="29" spans="2:16" ht="12.75" x14ac:dyDescent="0.2">
      <c r="C29" s="17" t="s">
        <v>18</v>
      </c>
      <c r="D29" s="17"/>
      <c r="E29" s="24" t="s">
        <v>31</v>
      </c>
      <c r="F29" s="17"/>
      <c r="G29" s="29">
        <v>0</v>
      </c>
      <c r="H29" s="17"/>
      <c r="I29" s="17"/>
    </row>
    <row r="30" spans="2:16" ht="12.75" x14ac:dyDescent="0.2">
      <c r="C30" s="17" t="s">
        <v>19</v>
      </c>
      <c r="D30" s="17"/>
      <c r="E30" s="22">
        <v>602</v>
      </c>
      <c r="F30" s="17"/>
      <c r="G30" s="30">
        <v>2760</v>
      </c>
      <c r="H30" s="17"/>
      <c r="I30" s="17"/>
    </row>
    <row r="31" spans="2:16" ht="12.75" x14ac:dyDescent="0.2">
      <c r="C31" s="18"/>
      <c r="D31" s="17"/>
      <c r="E31" s="17"/>
      <c r="F31" s="17"/>
      <c r="G31" s="20"/>
      <c r="H31" s="17"/>
      <c r="I31" s="17"/>
    </row>
    <row r="32" spans="2:16" ht="16.5" customHeight="1" x14ac:dyDescent="0.25">
      <c r="C32" s="25" t="s">
        <v>21</v>
      </c>
      <c r="D32" s="26"/>
      <c r="E32" s="26" t="s">
        <v>32</v>
      </c>
      <c r="F32" s="26"/>
      <c r="G32" s="28">
        <f>G33+G34+G35+G36</f>
        <v>8460</v>
      </c>
      <c r="H32" s="17"/>
      <c r="I32" s="17"/>
    </row>
    <row r="33" spans="3:9" ht="12.75" x14ac:dyDescent="0.2">
      <c r="C33" s="17" t="s">
        <v>22</v>
      </c>
      <c r="D33" s="17"/>
      <c r="E33" s="17" t="s">
        <v>28</v>
      </c>
      <c r="F33" s="17"/>
      <c r="G33" s="29">
        <v>5100</v>
      </c>
      <c r="H33" s="17"/>
      <c r="I33" s="17"/>
    </row>
    <row r="34" spans="3:9" ht="12.75" x14ac:dyDescent="0.2">
      <c r="C34" s="17" t="s">
        <v>23</v>
      </c>
      <c r="D34" s="17"/>
      <c r="E34" s="17" t="s">
        <v>29</v>
      </c>
      <c r="F34" s="17"/>
      <c r="G34" s="29">
        <v>2043</v>
      </c>
      <c r="H34" s="17"/>
      <c r="I34" s="17"/>
    </row>
    <row r="35" spans="3:9" ht="12.75" x14ac:dyDescent="0.2">
      <c r="C35" s="17" t="s">
        <v>24</v>
      </c>
      <c r="D35" s="17"/>
      <c r="E35" s="22">
        <v>502</v>
      </c>
      <c r="F35" s="17"/>
      <c r="G35" s="29">
        <v>1280</v>
      </c>
      <c r="H35" s="17"/>
      <c r="I35" s="17"/>
    </row>
    <row r="36" spans="3:9" ht="12.75" x14ac:dyDescent="0.2">
      <c r="C36" s="17" t="s">
        <v>25</v>
      </c>
      <c r="D36" s="17"/>
      <c r="E36" s="17" t="s">
        <v>30</v>
      </c>
      <c r="F36" s="17"/>
      <c r="G36" s="30">
        <v>37</v>
      </c>
      <c r="H36" s="17"/>
      <c r="I36" s="17"/>
    </row>
    <row r="37" spans="3:9" ht="12.75" x14ac:dyDescent="0.2">
      <c r="C37" s="18"/>
      <c r="D37" s="17"/>
      <c r="E37" s="17"/>
      <c r="F37" s="17"/>
      <c r="G37" s="21"/>
      <c r="H37" s="17"/>
      <c r="I37" s="17"/>
    </row>
    <row r="38" spans="3:9" x14ac:dyDescent="0.2">
      <c r="D38" s="1"/>
      <c r="E38" s="1"/>
      <c r="F38" s="1"/>
      <c r="G38" s="1"/>
      <c r="H38" s="1"/>
      <c r="I38" s="1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uctarna</dc:creator>
  <cp:lastModifiedBy>gahaiová</cp:lastModifiedBy>
  <cp:lastPrinted>2018-11-12T13:04:17Z</cp:lastPrinted>
  <dcterms:created xsi:type="dcterms:W3CDTF">2017-11-14T08:04:31Z</dcterms:created>
  <dcterms:modified xsi:type="dcterms:W3CDTF">2021-10-15T09:27:48Z</dcterms:modified>
</cp:coreProperties>
</file>